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<sst xmlns="http://schemas.openxmlformats.org/spreadsheetml/2006/main" count="100" uniqueCount="81">
  <si>
    <t>Participantes</t>
  </si>
  <si>
    <t>€ por participante</t>
  </si>
  <si>
    <t>Presupuesto TOTAL</t>
  </si>
  <si>
    <t>Jornadas</t>
  </si>
  <si>
    <t>1º Jornada</t>
  </si>
  <si>
    <t>2º Jornada</t>
  </si>
  <si>
    <t>1º Final</t>
  </si>
  <si>
    <t>2º Final</t>
  </si>
  <si>
    <t>3º Final</t>
  </si>
  <si>
    <t>4º Final</t>
  </si>
  <si>
    <t>5º Final</t>
  </si>
  <si>
    <t>Campeón Invierno</t>
  </si>
  <si>
    <t>2º Invierno</t>
  </si>
  <si>
    <t>3º Invierno</t>
  </si>
  <si>
    <t>TOTAL</t>
  </si>
  <si>
    <t>SUMA TOTAL</t>
  </si>
  <si>
    <t>Invierno</t>
  </si>
  <si>
    <t>Final</t>
  </si>
  <si>
    <t>3º Jornada</t>
  </si>
  <si>
    <t>4º Invierno</t>
  </si>
  <si>
    <t>5º Invierno</t>
  </si>
  <si>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</si>
  <si>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</si>
  <si>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</si>
  <si>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</si>
  <si>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</si>
  <si>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</si>
  <si>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</si>
  <si>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</si>
  <si>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</si>
  <si>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</si>
  <si>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</si>
  <si>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</si>
  <si>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</si>
  <si>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</si>
  <si>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</si>
  <si>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16</t>
  </si>
  <si>
    <t>Jornada 17</t>
  </si>
  <si>
    <t>Jornada 18</t>
  </si>
  <si>
    <t>Jornada 19</t>
  </si>
  <si>
    <t>Jornada 20</t>
  </si>
  <si>
    <t>Jornada 21</t>
  </si>
  <si>
    <t>Jornada 22</t>
  </si>
  <si>
    <t>Jornada 23</t>
  </si>
  <si>
    <t>Jornada 24</t>
  </si>
  <si>
    <t>Jornada 25</t>
  </si>
  <si>
    <t>Jornada 26</t>
  </si>
  <si>
    <t>Jornada 27</t>
  </si>
  <si>
    <t>Jornada 28</t>
  </si>
  <si>
    <t>Jornada 29</t>
  </si>
  <si>
    <t>Jornada 30</t>
  </si>
  <si>
    <t>Jornada 31</t>
  </si>
  <si>
    <t>Jornada 32</t>
  </si>
  <si>
    <t>Jornada 33</t>
  </si>
  <si>
    <t>Jornada 34</t>
  </si>
  <si>
    <t>INVIERNO</t>
  </si>
  <si>
    <t>FINAL</t>
  </si>
  <si>
    <t>Lazarinni</t>
  </si>
  <si>
    <t>Julen</t>
  </si>
  <si>
    <t>Robe</t>
  </si>
  <si>
    <t>Ibi</t>
  </si>
  <si>
    <t>Antuan</t>
  </si>
  <si>
    <t>Rifi</t>
  </si>
  <si>
    <t>1º Asistencias</t>
  </si>
  <si>
    <t>1º Rebotes</t>
  </si>
  <si>
    <t>1º Anotación</t>
  </si>
  <si>
    <t>1º Triples</t>
  </si>
  <si>
    <t>1º Brokerbasket</t>
  </si>
  <si>
    <t>PUNTOS</t>
  </si>
  <si>
    <t>R Alonso</t>
  </si>
  <si>
    <t>Alf</t>
  </si>
  <si>
    <t>E-mailio</t>
  </si>
  <si>
    <t>IbiTxiki</t>
  </si>
  <si>
    <t>4º Jornada</t>
  </si>
  <si>
    <t>5º Jornada</t>
  </si>
  <si>
    <t>10º Jornada</t>
  </si>
  <si>
    <t>6º Final</t>
  </si>
  <si>
    <t>7º Final</t>
  </si>
  <si>
    <t>8º Final</t>
  </si>
  <si>
    <t>6º Invierno</t>
  </si>
  <si>
    <t>9º Final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</si>
</sst>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9525</xdr:rowOff>
    </xdr:to>
    <xdr:pic>
      <xdr:nvPicPr>
        <xdr:cNvPr id="1" name="Picture 2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10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142875</xdr:colOff>
      <xdr:row>45</xdr:row>
      <xdr:rowOff>9525</xdr:rowOff>
    </xdr:to>
    <xdr:pic>
      <xdr:nvPicPr>
        <xdr:cNvPr id="2" name="Picture 3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142875</xdr:colOff>
      <xdr:row>45</xdr:row>
      <xdr:rowOff>9525</xdr:rowOff>
    </xdr:to>
    <xdr:pic>
      <xdr:nvPicPr>
        <xdr:cNvPr id="3" name="Picture 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9525</xdr:rowOff>
    </xdr:to>
    <xdr:pic>
      <xdr:nvPicPr>
        <xdr:cNvPr id="4" name="Picture 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10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142875</xdr:colOff>
      <xdr:row>45</xdr:row>
      <xdr:rowOff>9525</xdr:rowOff>
    </xdr:to>
    <xdr:pic>
      <xdr:nvPicPr>
        <xdr:cNvPr id="5" name="Picture 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142875</xdr:colOff>
      <xdr:row>45</xdr:row>
      <xdr:rowOff>9525</xdr:rowOff>
    </xdr:to>
    <xdr:pic>
      <xdr:nvPicPr>
        <xdr:cNvPr id="6" name="Picture 7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9525</xdr:rowOff>
    </xdr:to>
    <xdr:pic>
      <xdr:nvPicPr>
        <xdr:cNvPr id="7" name="Picture 9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10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142875</xdr:colOff>
      <xdr:row>45</xdr:row>
      <xdr:rowOff>9525</xdr:rowOff>
    </xdr:to>
    <xdr:pic>
      <xdr:nvPicPr>
        <xdr:cNvPr id="8" name="Picture 10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142875</xdr:colOff>
      <xdr:row>45</xdr:row>
      <xdr:rowOff>9525</xdr:rowOff>
    </xdr:to>
    <xdr:pic>
      <xdr:nvPicPr>
        <xdr:cNvPr id="9" name="Picture 11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9525</xdr:rowOff>
    </xdr:to>
    <xdr:pic>
      <xdr:nvPicPr>
        <xdr:cNvPr id="10" name="Picture 13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10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11" name="Picture 1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12" name="Picture 1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9525</xdr:rowOff>
    </xdr:to>
    <xdr:pic>
      <xdr:nvPicPr>
        <xdr:cNvPr id="13" name="Picture 1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10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14" name="Picture 17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15" name="Picture 18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9525</xdr:rowOff>
    </xdr:to>
    <xdr:pic>
      <xdr:nvPicPr>
        <xdr:cNvPr id="16" name="Picture 19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10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17" name="Picture 20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18" name="Picture 21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9525</xdr:rowOff>
    </xdr:to>
    <xdr:pic>
      <xdr:nvPicPr>
        <xdr:cNvPr id="19" name="Picture 23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10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20" name="Picture 2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21" name="Picture 2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9525</xdr:rowOff>
    </xdr:to>
    <xdr:pic>
      <xdr:nvPicPr>
        <xdr:cNvPr id="22" name="Picture 27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10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23" name="Picture 28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24" name="Picture 29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9525</xdr:rowOff>
    </xdr:to>
    <xdr:pic>
      <xdr:nvPicPr>
        <xdr:cNvPr id="25" name="Picture 31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10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26" name="Picture 32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27" name="Picture 33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9525</xdr:rowOff>
    </xdr:to>
    <xdr:pic>
      <xdr:nvPicPr>
        <xdr:cNvPr id="28" name="Picture 3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10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29" name="Picture 3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30" name="Picture 37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9525</xdr:rowOff>
    </xdr:to>
    <xdr:pic>
      <xdr:nvPicPr>
        <xdr:cNvPr id="31" name="Picture 39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10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32" name="Picture 40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142875</xdr:colOff>
      <xdr:row>45</xdr:row>
      <xdr:rowOff>9525</xdr:rowOff>
    </xdr:to>
    <xdr:pic>
      <xdr:nvPicPr>
        <xdr:cNvPr id="33" name="Picture 41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353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5" zoomScaleNormal="85" zoomScalePageLayoutView="0" workbookViewId="0" topLeftCell="A1">
      <selection activeCell="J22" sqref="J22"/>
    </sheetView>
  </sheetViews>
  <sheetFormatPr defaultColWidth="11.421875" defaultRowHeight="12.75"/>
  <cols>
    <col min="1" max="1" width="23.140625" style="0" customWidth="1"/>
    <col min="2" max="2" width="12.7109375" style="0" bestFit="1" customWidth="1"/>
    <col min="5" max="5" width="14.28125" style="1" bestFit="1" customWidth="1"/>
    <col min="6" max="6" width="11.28125" style="1" customWidth="1"/>
    <col min="7" max="7" width="11.28125" style="1" hidden="1" customWidth="1"/>
    <col min="8" max="10" width="11.28125" style="1" customWidth="1"/>
    <col min="11" max="11" width="11.421875" style="1" customWidth="1"/>
    <col min="12" max="12" width="9.8515625" style="0" customWidth="1"/>
    <col min="16" max="16" width="12.28125" style="0" customWidth="1"/>
  </cols>
  <sheetData>
    <row r="1" spans="1:16" ht="13.5" thickBot="1">
      <c r="A1" t="s">
        <v>0</v>
      </c>
      <c r="B1">
        <v>10</v>
      </c>
      <c r="E1" s="5"/>
      <c r="F1" s="2" t="s">
        <v>57</v>
      </c>
      <c r="G1" s="3" t="s">
        <v>58</v>
      </c>
      <c r="H1" s="3" t="s">
        <v>59</v>
      </c>
      <c r="I1" s="3" t="s">
        <v>60</v>
      </c>
      <c r="J1" s="3" t="s">
        <v>61</v>
      </c>
      <c r="K1" s="4" t="s">
        <v>62</v>
      </c>
      <c r="L1" s="28" t="s">
        <v>58</v>
      </c>
      <c r="M1" s="29" t="s">
        <v>69</v>
      </c>
      <c r="N1" s="29" t="s">
        <v>70</v>
      </c>
      <c r="O1" s="29" t="s">
        <v>71</v>
      </c>
      <c r="P1" s="32" t="s">
        <v>72</v>
      </c>
    </row>
    <row r="2" spans="1:16" ht="13.5" thickBot="1">
      <c r="A2" t="s">
        <v>1</v>
      </c>
      <c r="B2">
        <v>40</v>
      </c>
      <c r="E2" s="14" t="s">
        <v>14</v>
      </c>
      <c r="F2" s="35">
        <f>F38</f>
        <v>14</v>
      </c>
      <c r="G2" s="35">
        <f aca="true" t="shared" si="0" ref="G2:P2">G38</f>
        <v>0</v>
      </c>
      <c r="H2" s="35">
        <f t="shared" si="0"/>
        <v>28</v>
      </c>
      <c r="I2" s="35">
        <f t="shared" si="0"/>
        <v>14</v>
      </c>
      <c r="J2" s="35">
        <f t="shared" si="0"/>
        <v>39</v>
      </c>
      <c r="K2" s="35">
        <f t="shared" si="0"/>
        <v>10</v>
      </c>
      <c r="L2" s="35">
        <f t="shared" si="0"/>
        <v>1.25</v>
      </c>
      <c r="M2" s="35">
        <f t="shared" si="0"/>
        <v>14.5</v>
      </c>
      <c r="N2" s="35">
        <f t="shared" si="0"/>
        <v>29</v>
      </c>
      <c r="O2" s="35">
        <f t="shared" si="0"/>
        <v>16.75</v>
      </c>
      <c r="P2" s="36">
        <f t="shared" si="0"/>
        <v>39</v>
      </c>
    </row>
    <row r="3" spans="1:17" ht="12.75">
      <c r="A3" t="s">
        <v>2</v>
      </c>
      <c r="B3">
        <f>B1*B2</f>
        <v>400</v>
      </c>
      <c r="C3">
        <f>B3-C38</f>
        <v>0</v>
      </c>
      <c r="E3" s="15" t="s">
        <v>21</v>
      </c>
      <c r="F3" s="20">
        <v>0.5</v>
      </c>
      <c r="G3" s="12"/>
      <c r="H3" s="12"/>
      <c r="I3" s="12">
        <v>1</v>
      </c>
      <c r="J3" s="12">
        <v>3.5</v>
      </c>
      <c r="K3" s="13">
        <v>2</v>
      </c>
      <c r="L3" s="17">
        <v>-0.25</v>
      </c>
      <c r="M3" s="6">
        <v>3.5</v>
      </c>
      <c r="N3" s="6"/>
      <c r="O3" s="38">
        <v>-0.25</v>
      </c>
      <c r="P3" s="7"/>
      <c r="Q3">
        <f aca="true" t="shared" si="1" ref="Q3:Q38">SUM(F3:P3)</f>
        <v>10</v>
      </c>
    </row>
    <row r="4" spans="5:17" ht="12.75">
      <c r="E4" s="15" t="s">
        <v>22</v>
      </c>
      <c r="F4" s="20">
        <v>0</v>
      </c>
      <c r="G4" s="12"/>
      <c r="H4" s="12"/>
      <c r="I4" s="12"/>
      <c r="J4" s="12">
        <v>4</v>
      </c>
      <c r="K4" s="13">
        <v>2</v>
      </c>
      <c r="L4" s="17"/>
      <c r="M4" s="6">
        <v>0.5</v>
      </c>
      <c r="N4" s="6">
        <v>3</v>
      </c>
      <c r="O4" s="38">
        <v>-0.5</v>
      </c>
      <c r="P4" s="7">
        <v>1</v>
      </c>
      <c r="Q4">
        <f t="shared" si="1"/>
        <v>10</v>
      </c>
    </row>
    <row r="5" spans="3:17" ht="12.75">
      <c r="C5" s="1" t="s">
        <v>14</v>
      </c>
      <c r="E5" s="15" t="s">
        <v>23</v>
      </c>
      <c r="F5" s="20"/>
      <c r="G5" s="12"/>
      <c r="H5" s="12">
        <v>-0.5</v>
      </c>
      <c r="I5" s="12"/>
      <c r="J5" s="12">
        <v>3</v>
      </c>
      <c r="K5" s="13"/>
      <c r="L5" s="17"/>
      <c r="M5" s="6">
        <v>4</v>
      </c>
      <c r="N5" s="6">
        <v>1</v>
      </c>
      <c r="O5" s="38">
        <v>0.5</v>
      </c>
      <c r="P5" s="7">
        <v>2</v>
      </c>
      <c r="Q5">
        <f t="shared" si="1"/>
        <v>10</v>
      </c>
    </row>
    <row r="6" spans="1:17" ht="12.75">
      <c r="A6" t="s">
        <v>3</v>
      </c>
      <c r="B6">
        <v>34</v>
      </c>
      <c r="E6" s="15" t="s">
        <v>24</v>
      </c>
      <c r="F6" s="20">
        <v>-0.5</v>
      </c>
      <c r="G6" s="12"/>
      <c r="H6" s="12"/>
      <c r="I6" s="12"/>
      <c r="J6" s="12"/>
      <c r="K6" s="13">
        <v>4</v>
      </c>
      <c r="L6" s="17">
        <v>1</v>
      </c>
      <c r="M6" s="6">
        <v>0.5</v>
      </c>
      <c r="N6" s="6">
        <v>3</v>
      </c>
      <c r="O6" s="6">
        <v>2</v>
      </c>
      <c r="P6" s="7"/>
      <c r="Q6">
        <f t="shared" si="1"/>
        <v>10</v>
      </c>
    </row>
    <row r="7" spans="1:17" ht="12.75">
      <c r="A7" t="s">
        <v>4</v>
      </c>
      <c r="B7">
        <v>4</v>
      </c>
      <c r="C7">
        <f aca="true" t="shared" si="2" ref="C7:C12">B7*$B$6</f>
        <v>136</v>
      </c>
      <c r="E7" s="15" t="s">
        <v>25</v>
      </c>
      <c r="F7" s="20"/>
      <c r="G7" s="12"/>
      <c r="H7" s="12">
        <v>4</v>
      </c>
      <c r="I7" s="12"/>
      <c r="J7" s="12">
        <v>0.5</v>
      </c>
      <c r="K7" s="13"/>
      <c r="L7" s="17">
        <v>-0.5</v>
      </c>
      <c r="M7" s="38">
        <v>3</v>
      </c>
      <c r="N7" s="38">
        <v>2</v>
      </c>
      <c r="O7" s="6"/>
      <c r="P7" s="7">
        <v>1</v>
      </c>
      <c r="Q7">
        <f t="shared" si="1"/>
        <v>10</v>
      </c>
    </row>
    <row r="8" spans="1:17" ht="12.75">
      <c r="A8" t="s">
        <v>5</v>
      </c>
      <c r="B8">
        <v>3</v>
      </c>
      <c r="C8">
        <f t="shared" si="2"/>
        <v>102</v>
      </c>
      <c r="E8" s="15" t="s">
        <v>26</v>
      </c>
      <c r="F8" s="20"/>
      <c r="G8" s="12"/>
      <c r="H8" s="12">
        <v>1</v>
      </c>
      <c r="I8" s="12">
        <v>0.5</v>
      </c>
      <c r="J8" s="12">
        <v>2</v>
      </c>
      <c r="K8" s="13"/>
      <c r="L8" s="17">
        <v>-0.5</v>
      </c>
      <c r="M8" s="6"/>
      <c r="N8" s="6">
        <v>3</v>
      </c>
      <c r="O8" s="6"/>
      <c r="P8" s="7">
        <v>4</v>
      </c>
      <c r="Q8">
        <f t="shared" si="1"/>
        <v>10</v>
      </c>
    </row>
    <row r="9" spans="1:17" ht="12.75">
      <c r="A9" t="s">
        <v>18</v>
      </c>
      <c r="B9">
        <v>2</v>
      </c>
      <c r="C9">
        <f t="shared" si="2"/>
        <v>68</v>
      </c>
      <c r="E9" s="15" t="s">
        <v>27</v>
      </c>
      <c r="F9" s="20"/>
      <c r="G9" s="12"/>
      <c r="H9" s="12"/>
      <c r="I9" s="12">
        <v>1</v>
      </c>
      <c r="J9" s="12">
        <v>4</v>
      </c>
      <c r="K9" s="13"/>
      <c r="L9" s="17">
        <v>2</v>
      </c>
      <c r="M9" s="37">
        <v>-0.5</v>
      </c>
      <c r="N9" s="37">
        <v>0.5</v>
      </c>
      <c r="O9" s="6"/>
      <c r="P9" s="7">
        <v>3</v>
      </c>
      <c r="Q9">
        <f t="shared" si="1"/>
        <v>10</v>
      </c>
    </row>
    <row r="10" spans="1:17" ht="12.75">
      <c r="A10" t="s">
        <v>73</v>
      </c>
      <c r="B10">
        <v>1</v>
      </c>
      <c r="C10">
        <f t="shared" si="2"/>
        <v>34</v>
      </c>
      <c r="E10" s="15" t="s">
        <v>28</v>
      </c>
      <c r="F10" s="20"/>
      <c r="G10" s="12"/>
      <c r="H10" s="12">
        <v>1</v>
      </c>
      <c r="I10" s="12"/>
      <c r="J10" s="12">
        <v>0.5</v>
      </c>
      <c r="K10" s="13"/>
      <c r="L10" s="17">
        <v>-0.5</v>
      </c>
      <c r="M10" s="6"/>
      <c r="N10" s="38">
        <v>4</v>
      </c>
      <c r="O10" s="6">
        <v>2</v>
      </c>
      <c r="P10" s="7">
        <v>3</v>
      </c>
      <c r="Q10">
        <f t="shared" si="1"/>
        <v>10</v>
      </c>
    </row>
    <row r="11" spans="1:17" ht="12.75">
      <c r="A11" t="s">
        <v>74</v>
      </c>
      <c r="B11">
        <v>0.5</v>
      </c>
      <c r="C11">
        <f t="shared" si="2"/>
        <v>17</v>
      </c>
      <c r="E11" s="15" t="s">
        <v>29</v>
      </c>
      <c r="F11" s="20">
        <v>3</v>
      </c>
      <c r="G11" s="12"/>
      <c r="H11" s="12">
        <v>4</v>
      </c>
      <c r="I11" s="12"/>
      <c r="J11" s="12"/>
      <c r="K11" s="13"/>
      <c r="L11" s="17">
        <v>-0.5</v>
      </c>
      <c r="M11" s="6"/>
      <c r="N11" s="38">
        <v>2</v>
      </c>
      <c r="O11" s="6">
        <v>1</v>
      </c>
      <c r="P11" s="7">
        <v>0.5</v>
      </c>
      <c r="Q11">
        <f t="shared" si="1"/>
        <v>10</v>
      </c>
    </row>
    <row r="12" spans="1:17" ht="12.75">
      <c r="A12" t="s">
        <v>75</v>
      </c>
      <c r="B12">
        <v>-0.5</v>
      </c>
      <c r="C12">
        <f t="shared" si="2"/>
        <v>-17</v>
      </c>
      <c r="E12" s="15" t="s">
        <v>30</v>
      </c>
      <c r="F12" s="20">
        <v>0.5</v>
      </c>
      <c r="G12" s="12"/>
      <c r="H12" s="12">
        <v>2</v>
      </c>
      <c r="I12" s="12">
        <v>4</v>
      </c>
      <c r="J12" s="12"/>
      <c r="K12" s="13">
        <v>-0.5</v>
      </c>
      <c r="L12" s="17"/>
      <c r="M12" s="6"/>
      <c r="N12" s="38">
        <v>1</v>
      </c>
      <c r="O12" s="6"/>
      <c r="P12" s="7">
        <v>3</v>
      </c>
      <c r="Q12">
        <f t="shared" si="1"/>
        <v>10</v>
      </c>
    </row>
    <row r="13" spans="2:17" ht="12.75">
      <c r="B13" s="10" t="s">
        <v>3</v>
      </c>
      <c r="C13" s="11">
        <f>SUM(C7:C12)</f>
        <v>340</v>
      </c>
      <c r="E13" s="15" t="s">
        <v>31</v>
      </c>
      <c r="F13" s="20"/>
      <c r="G13" s="12"/>
      <c r="H13" s="12">
        <v>2</v>
      </c>
      <c r="I13" s="12">
        <v>4</v>
      </c>
      <c r="J13" s="12">
        <v>3</v>
      </c>
      <c r="K13" s="13"/>
      <c r="L13" s="17">
        <v>-0.5</v>
      </c>
      <c r="M13" s="6"/>
      <c r="N13" s="38">
        <v>1</v>
      </c>
      <c r="O13" s="6">
        <v>0.5</v>
      </c>
      <c r="P13" s="7"/>
      <c r="Q13">
        <f t="shared" si="1"/>
        <v>10</v>
      </c>
    </row>
    <row r="14" spans="1:17" ht="12.75">
      <c r="A14" t="s">
        <v>6</v>
      </c>
      <c r="B14">
        <v>12</v>
      </c>
      <c r="C14">
        <f aca="true" t="shared" si="3" ref="C14:C21">B14</f>
        <v>12</v>
      </c>
      <c r="E14" s="15" t="s">
        <v>32</v>
      </c>
      <c r="F14" s="20"/>
      <c r="G14" s="12"/>
      <c r="H14" s="12">
        <v>2</v>
      </c>
      <c r="I14" s="12"/>
      <c r="J14" s="12">
        <v>1</v>
      </c>
      <c r="K14" s="13">
        <v>-0.5</v>
      </c>
      <c r="L14" s="17"/>
      <c r="M14" s="6">
        <v>3</v>
      </c>
      <c r="N14" s="38">
        <v>0.5</v>
      </c>
      <c r="O14" s="6"/>
      <c r="P14" s="7">
        <v>4</v>
      </c>
      <c r="Q14">
        <f t="shared" si="1"/>
        <v>10</v>
      </c>
    </row>
    <row r="15" spans="1:17" ht="12.75">
      <c r="A15" t="s">
        <v>7</v>
      </c>
      <c r="B15">
        <v>9</v>
      </c>
      <c r="C15">
        <f t="shared" si="3"/>
        <v>9</v>
      </c>
      <c r="E15" s="15" t="s">
        <v>33</v>
      </c>
      <c r="F15" s="20">
        <v>3</v>
      </c>
      <c r="G15" s="12"/>
      <c r="H15" s="12">
        <v>0.5</v>
      </c>
      <c r="I15" s="12"/>
      <c r="J15" s="12"/>
      <c r="K15" s="13">
        <v>4</v>
      </c>
      <c r="L15" s="17">
        <v>2</v>
      </c>
      <c r="M15" s="6"/>
      <c r="N15" s="6"/>
      <c r="O15" s="6">
        <v>-0.5</v>
      </c>
      <c r="P15" s="7">
        <v>1</v>
      </c>
      <c r="Q15">
        <f t="shared" si="1"/>
        <v>10</v>
      </c>
    </row>
    <row r="16" spans="1:17" ht="12.75">
      <c r="A16" t="s">
        <v>8</v>
      </c>
      <c r="B16">
        <v>6</v>
      </c>
      <c r="C16">
        <f t="shared" si="3"/>
        <v>6</v>
      </c>
      <c r="E16" s="15" t="s">
        <v>34</v>
      </c>
      <c r="F16" s="20"/>
      <c r="G16" s="12"/>
      <c r="H16" s="12">
        <v>0.5</v>
      </c>
      <c r="I16" s="12"/>
      <c r="J16" s="12">
        <v>2</v>
      </c>
      <c r="K16" s="13"/>
      <c r="L16" s="17">
        <v>-0.5</v>
      </c>
      <c r="M16" s="6"/>
      <c r="N16" s="6">
        <v>1</v>
      </c>
      <c r="O16" s="6">
        <v>3</v>
      </c>
      <c r="P16" s="7">
        <v>4</v>
      </c>
      <c r="Q16">
        <f t="shared" si="1"/>
        <v>10</v>
      </c>
    </row>
    <row r="17" spans="1:17" ht="12.75">
      <c r="A17" t="s">
        <v>9</v>
      </c>
      <c r="B17">
        <v>4.5</v>
      </c>
      <c r="C17">
        <f t="shared" si="3"/>
        <v>4.5</v>
      </c>
      <c r="E17" s="15" t="s">
        <v>35</v>
      </c>
      <c r="F17" s="20">
        <v>3</v>
      </c>
      <c r="G17" s="12"/>
      <c r="H17" s="12">
        <v>1</v>
      </c>
      <c r="I17" s="12"/>
      <c r="J17" s="12">
        <v>4</v>
      </c>
      <c r="K17" s="13">
        <v>-0.5</v>
      </c>
      <c r="L17" s="17"/>
      <c r="M17" s="6"/>
      <c r="N17" s="6">
        <v>0.5</v>
      </c>
      <c r="O17" s="6"/>
      <c r="P17" s="7">
        <v>2</v>
      </c>
      <c r="Q17">
        <f t="shared" si="1"/>
        <v>10</v>
      </c>
    </row>
    <row r="18" spans="1:17" ht="12.75">
      <c r="A18" t="s">
        <v>10</v>
      </c>
      <c r="B18">
        <v>3</v>
      </c>
      <c r="C18">
        <f t="shared" si="3"/>
        <v>3</v>
      </c>
      <c r="E18" s="15" t="s">
        <v>36</v>
      </c>
      <c r="F18" s="20">
        <v>2</v>
      </c>
      <c r="G18" s="12"/>
      <c r="H18" s="12">
        <v>4</v>
      </c>
      <c r="I18" s="12">
        <v>1</v>
      </c>
      <c r="J18" s="12">
        <v>3</v>
      </c>
      <c r="K18" s="13"/>
      <c r="L18" s="17"/>
      <c r="M18" s="6"/>
      <c r="N18" s="6">
        <v>-0.5</v>
      </c>
      <c r="O18" s="6"/>
      <c r="P18" s="7">
        <v>0.5</v>
      </c>
      <c r="Q18">
        <f t="shared" si="1"/>
        <v>10</v>
      </c>
    </row>
    <row r="19" spans="1:17" ht="12.75">
      <c r="A19" t="s">
        <v>76</v>
      </c>
      <c r="B19">
        <v>2</v>
      </c>
      <c r="C19">
        <f t="shared" si="3"/>
        <v>2</v>
      </c>
      <c r="E19" s="15" t="s">
        <v>37</v>
      </c>
      <c r="F19" s="20">
        <v>0.5</v>
      </c>
      <c r="G19" s="12"/>
      <c r="H19" s="12"/>
      <c r="I19" s="12"/>
      <c r="J19" s="12">
        <v>4</v>
      </c>
      <c r="K19" s="13"/>
      <c r="L19" s="17">
        <v>-0.5</v>
      </c>
      <c r="M19" s="6"/>
      <c r="N19" s="6">
        <v>2</v>
      </c>
      <c r="O19" s="6">
        <v>3</v>
      </c>
      <c r="P19" s="7">
        <v>1</v>
      </c>
      <c r="Q19">
        <f t="shared" si="1"/>
        <v>10</v>
      </c>
    </row>
    <row r="20" spans="1:17" ht="12.75">
      <c r="A20" t="s">
        <v>77</v>
      </c>
      <c r="B20">
        <v>1.5</v>
      </c>
      <c r="C20">
        <f t="shared" si="3"/>
        <v>1.5</v>
      </c>
      <c r="E20" s="15" t="s">
        <v>55</v>
      </c>
      <c r="F20" s="18">
        <v>1</v>
      </c>
      <c r="G20" s="12"/>
      <c r="H20" s="12">
        <v>2</v>
      </c>
      <c r="I20" s="12">
        <v>0.5</v>
      </c>
      <c r="J20" s="12">
        <v>4</v>
      </c>
      <c r="K20" s="13"/>
      <c r="L20" s="17"/>
      <c r="M20" s="6"/>
      <c r="N20" s="6">
        <v>3</v>
      </c>
      <c r="O20" s="6"/>
      <c r="P20" s="7">
        <v>5</v>
      </c>
      <c r="Q20">
        <f t="shared" si="1"/>
        <v>15.5</v>
      </c>
    </row>
    <row r="21" spans="1:17" ht="12.75">
      <c r="A21" t="s">
        <v>78</v>
      </c>
      <c r="B21">
        <v>1</v>
      </c>
      <c r="C21">
        <f t="shared" si="3"/>
        <v>1</v>
      </c>
      <c r="E21" s="15" t="s">
        <v>38</v>
      </c>
      <c r="F21" s="20">
        <v>1</v>
      </c>
      <c r="G21" s="12"/>
      <c r="H21" s="12">
        <v>4</v>
      </c>
      <c r="I21" s="12">
        <v>2</v>
      </c>
      <c r="J21" s="12">
        <v>0.5</v>
      </c>
      <c r="K21" s="13"/>
      <c r="L21" s="17"/>
      <c r="M21" s="6">
        <v>-0.5</v>
      </c>
      <c r="N21" s="6"/>
      <c r="O21" s="6">
        <v>3</v>
      </c>
      <c r="P21" s="7"/>
      <c r="Q21">
        <f t="shared" si="1"/>
        <v>10</v>
      </c>
    </row>
    <row r="22" spans="1:17" ht="12.75">
      <c r="A22" t="s">
        <v>80</v>
      </c>
      <c r="B22">
        <v>0.5</v>
      </c>
      <c r="C22">
        <v>0.5</v>
      </c>
      <c r="E22" s="15" t="s">
        <v>39</v>
      </c>
      <c r="F22" s="20"/>
      <c r="G22" s="12"/>
      <c r="H22" s="12">
        <v>0.5</v>
      </c>
      <c r="I22" s="12"/>
      <c r="J22" s="12"/>
      <c r="K22" s="13">
        <v>-0.5</v>
      </c>
      <c r="L22" s="17"/>
      <c r="M22" s="6">
        <v>1</v>
      </c>
      <c r="N22" s="6">
        <v>2</v>
      </c>
      <c r="O22" s="6">
        <v>3</v>
      </c>
      <c r="P22" s="7">
        <v>4</v>
      </c>
      <c r="Q22">
        <f t="shared" si="1"/>
        <v>10</v>
      </c>
    </row>
    <row r="23" spans="1:17" ht="12.75">
      <c r="A23" t="s">
        <v>63</v>
      </c>
      <c r="B23">
        <v>1</v>
      </c>
      <c r="C23">
        <f>B23</f>
        <v>1</v>
      </c>
      <c r="E23" s="15" t="s">
        <v>40</v>
      </c>
      <c r="F23" s="20"/>
      <c r="G23" s="12"/>
      <c r="H23" s="12"/>
      <c r="I23" s="12"/>
      <c r="J23" s="12"/>
      <c r="K23" s="13"/>
      <c r="L23" s="17"/>
      <c r="M23" s="6"/>
      <c r="N23" s="6"/>
      <c r="O23" s="6"/>
      <c r="P23" s="7"/>
      <c r="Q23">
        <f t="shared" si="1"/>
        <v>0</v>
      </c>
    </row>
    <row r="24" spans="1:17" ht="12.75">
      <c r="A24" t="s">
        <v>64</v>
      </c>
      <c r="B24">
        <v>1</v>
      </c>
      <c r="C24">
        <f>B24</f>
        <v>1</v>
      </c>
      <c r="E24" s="15" t="s">
        <v>41</v>
      </c>
      <c r="F24" s="20"/>
      <c r="G24" s="12"/>
      <c r="H24" s="12"/>
      <c r="I24" s="12"/>
      <c r="J24" s="12"/>
      <c r="K24" s="13"/>
      <c r="L24" s="17"/>
      <c r="M24" s="6"/>
      <c r="N24" s="6"/>
      <c r="O24" s="6"/>
      <c r="P24" s="7"/>
      <c r="Q24">
        <f t="shared" si="1"/>
        <v>0</v>
      </c>
    </row>
    <row r="25" spans="1:17" ht="12.75">
      <c r="A25" t="s">
        <v>65</v>
      </c>
      <c r="B25">
        <v>1</v>
      </c>
      <c r="C25">
        <f>B25</f>
        <v>1</v>
      </c>
      <c r="E25" s="15" t="s">
        <v>42</v>
      </c>
      <c r="F25" s="20"/>
      <c r="G25" s="12"/>
      <c r="H25" s="12"/>
      <c r="I25" s="12"/>
      <c r="J25" s="12"/>
      <c r="K25" s="13"/>
      <c r="L25" s="17"/>
      <c r="M25" s="6"/>
      <c r="N25" s="6"/>
      <c r="O25" s="6"/>
      <c r="P25" s="7"/>
      <c r="Q25">
        <f t="shared" si="1"/>
        <v>0</v>
      </c>
    </row>
    <row r="26" spans="1:17" ht="12.75">
      <c r="A26" t="s">
        <v>66</v>
      </c>
      <c r="B26">
        <v>1</v>
      </c>
      <c r="C26">
        <f>B26</f>
        <v>1</v>
      </c>
      <c r="E26" s="15" t="s">
        <v>43</v>
      </c>
      <c r="F26" s="20"/>
      <c r="G26" s="12"/>
      <c r="H26" s="12"/>
      <c r="I26" s="12"/>
      <c r="J26" s="12"/>
      <c r="K26" s="13"/>
      <c r="L26" s="17"/>
      <c r="M26" s="6"/>
      <c r="N26" s="6"/>
      <c r="O26" s="6"/>
      <c r="P26" s="7"/>
      <c r="Q26">
        <f t="shared" si="1"/>
        <v>0</v>
      </c>
    </row>
    <row r="27" spans="1:17" ht="12.75">
      <c r="A27" t="s">
        <v>67</v>
      </c>
      <c r="B27">
        <v>1</v>
      </c>
      <c r="C27">
        <f>B27</f>
        <v>1</v>
      </c>
      <c r="E27" s="15" t="s">
        <v>44</v>
      </c>
      <c r="F27" s="20"/>
      <c r="G27" s="12"/>
      <c r="H27" s="12"/>
      <c r="I27" s="12"/>
      <c r="J27" s="12"/>
      <c r="K27" s="13"/>
      <c r="L27" s="17"/>
      <c r="M27" s="6"/>
      <c r="N27" s="6"/>
      <c r="O27" s="6"/>
      <c r="P27" s="7"/>
      <c r="Q27">
        <f t="shared" si="1"/>
        <v>0</v>
      </c>
    </row>
    <row r="28" spans="2:17" ht="12.75">
      <c r="B28" s="10" t="s">
        <v>17</v>
      </c>
      <c r="C28" s="11">
        <f>SUM(C14:C27)</f>
        <v>44.5</v>
      </c>
      <c r="E28" s="15" t="s">
        <v>45</v>
      </c>
      <c r="F28" s="20"/>
      <c r="G28" s="12"/>
      <c r="H28" s="12"/>
      <c r="I28" s="12"/>
      <c r="J28" s="12"/>
      <c r="K28" s="13"/>
      <c r="L28" s="17"/>
      <c r="M28" s="6"/>
      <c r="N28" s="6"/>
      <c r="O28" s="6"/>
      <c r="P28" s="7"/>
      <c r="Q28">
        <f t="shared" si="1"/>
        <v>0</v>
      </c>
    </row>
    <row r="29" spans="1:17" ht="12.75">
      <c r="A29" t="s">
        <v>11</v>
      </c>
      <c r="B29">
        <v>5</v>
      </c>
      <c r="C29">
        <f aca="true" t="shared" si="4" ref="C29:C34">B29</f>
        <v>5</v>
      </c>
      <c r="E29" s="15" t="s">
        <v>46</v>
      </c>
      <c r="F29" s="20"/>
      <c r="G29" s="12"/>
      <c r="H29" s="12"/>
      <c r="I29" s="12"/>
      <c r="J29" s="12"/>
      <c r="K29" s="13"/>
      <c r="L29" s="17"/>
      <c r="M29" s="6"/>
      <c r="N29" s="6"/>
      <c r="O29" s="6"/>
      <c r="P29" s="7"/>
      <c r="Q29">
        <f t="shared" si="1"/>
        <v>0</v>
      </c>
    </row>
    <row r="30" spans="1:17" ht="12.75">
      <c r="A30" t="s">
        <v>12</v>
      </c>
      <c r="B30">
        <v>4</v>
      </c>
      <c r="C30">
        <f t="shared" si="4"/>
        <v>4</v>
      </c>
      <c r="E30" s="15" t="s">
        <v>47</v>
      </c>
      <c r="F30" s="20"/>
      <c r="G30" s="12"/>
      <c r="H30" s="12"/>
      <c r="I30" s="12"/>
      <c r="J30" s="12"/>
      <c r="K30" s="13"/>
      <c r="L30" s="17"/>
      <c r="M30" s="6"/>
      <c r="N30" s="6"/>
      <c r="O30" s="6"/>
      <c r="P30" s="7"/>
      <c r="Q30">
        <f t="shared" si="1"/>
        <v>0</v>
      </c>
    </row>
    <row r="31" spans="1:17" ht="12.75">
      <c r="A31" t="s">
        <v>13</v>
      </c>
      <c r="B31">
        <v>3</v>
      </c>
      <c r="C31">
        <f t="shared" si="4"/>
        <v>3</v>
      </c>
      <c r="E31" s="15" t="s">
        <v>48</v>
      </c>
      <c r="F31" s="20"/>
      <c r="G31" s="12"/>
      <c r="H31" s="12"/>
      <c r="I31" s="12"/>
      <c r="J31" s="12"/>
      <c r="K31" s="13"/>
      <c r="L31" s="17"/>
      <c r="M31" s="6"/>
      <c r="N31" s="6"/>
      <c r="O31" s="6"/>
      <c r="P31" s="7"/>
      <c r="Q31">
        <f t="shared" si="1"/>
        <v>0</v>
      </c>
    </row>
    <row r="32" spans="1:17" ht="12.75">
      <c r="A32" t="s">
        <v>19</v>
      </c>
      <c r="B32">
        <v>2</v>
      </c>
      <c r="C32">
        <f t="shared" si="4"/>
        <v>2</v>
      </c>
      <c r="E32" s="15" t="s">
        <v>49</v>
      </c>
      <c r="F32" s="20"/>
      <c r="G32" s="12"/>
      <c r="H32" s="12"/>
      <c r="I32" s="12"/>
      <c r="J32" s="12"/>
      <c r="K32" s="13"/>
      <c r="L32" s="17"/>
      <c r="M32" s="6"/>
      <c r="N32" s="6"/>
      <c r="O32" s="6"/>
      <c r="P32" s="7"/>
      <c r="Q32">
        <f t="shared" si="1"/>
        <v>0</v>
      </c>
    </row>
    <row r="33" spans="1:17" ht="12.75">
      <c r="A33" t="s">
        <v>20</v>
      </c>
      <c r="B33">
        <v>1</v>
      </c>
      <c r="C33">
        <f t="shared" si="4"/>
        <v>1</v>
      </c>
      <c r="E33" s="15" t="s">
        <v>50</v>
      </c>
      <c r="F33" s="20"/>
      <c r="G33" s="12"/>
      <c r="H33" s="12"/>
      <c r="I33" s="12"/>
      <c r="J33" s="12"/>
      <c r="K33" s="13"/>
      <c r="L33" s="17"/>
      <c r="M33" s="6"/>
      <c r="N33" s="6"/>
      <c r="O33" s="6"/>
      <c r="P33" s="7"/>
      <c r="Q33">
        <f t="shared" si="1"/>
        <v>0</v>
      </c>
    </row>
    <row r="34" spans="1:17" ht="12.75">
      <c r="A34" t="s">
        <v>79</v>
      </c>
      <c r="B34">
        <v>0.5</v>
      </c>
      <c r="C34">
        <f t="shared" si="4"/>
        <v>0.5</v>
      </c>
      <c r="E34" s="15" t="s">
        <v>51</v>
      </c>
      <c r="F34" s="20"/>
      <c r="G34" s="12"/>
      <c r="H34" s="12"/>
      <c r="I34" s="12"/>
      <c r="J34" s="12"/>
      <c r="K34" s="13"/>
      <c r="L34" s="17"/>
      <c r="M34" s="6"/>
      <c r="N34" s="6"/>
      <c r="O34" s="6"/>
      <c r="P34" s="7"/>
      <c r="Q34">
        <f t="shared" si="1"/>
        <v>0</v>
      </c>
    </row>
    <row r="35" spans="5:17" ht="12.75">
      <c r="E35" s="15" t="s">
        <v>52</v>
      </c>
      <c r="F35" s="20"/>
      <c r="G35" s="12"/>
      <c r="H35" s="12"/>
      <c r="I35" s="12"/>
      <c r="J35" s="12"/>
      <c r="K35" s="13"/>
      <c r="L35" s="17"/>
      <c r="M35" s="6"/>
      <c r="N35" s="6"/>
      <c r="O35" s="6"/>
      <c r="P35" s="7"/>
      <c r="Q35">
        <f t="shared" si="1"/>
        <v>0</v>
      </c>
    </row>
    <row r="36" spans="5:17" ht="12.75">
      <c r="E36" s="15" t="s">
        <v>53</v>
      </c>
      <c r="F36" s="20"/>
      <c r="G36" s="12"/>
      <c r="H36" s="12"/>
      <c r="I36" s="12"/>
      <c r="J36" s="12"/>
      <c r="K36" s="13"/>
      <c r="L36" s="17"/>
      <c r="M36" s="6"/>
      <c r="N36" s="6"/>
      <c r="O36" s="6"/>
      <c r="P36" s="7"/>
      <c r="Q36">
        <f t="shared" si="1"/>
        <v>0</v>
      </c>
    </row>
    <row r="37" spans="2:17" ht="13.5" thickBot="1">
      <c r="B37" s="10" t="s">
        <v>16</v>
      </c>
      <c r="C37" s="11">
        <f>SUM(C29:C36)</f>
        <v>15.5</v>
      </c>
      <c r="E37" s="15" t="s">
        <v>54</v>
      </c>
      <c r="F37" s="20"/>
      <c r="G37" s="12"/>
      <c r="H37" s="12"/>
      <c r="I37" s="12"/>
      <c r="J37" s="12"/>
      <c r="K37" s="13"/>
      <c r="L37" s="17"/>
      <c r="M37" s="6"/>
      <c r="N37" s="6"/>
      <c r="O37" s="6"/>
      <c r="P37" s="7"/>
      <c r="Q37">
        <f t="shared" si="1"/>
        <v>0</v>
      </c>
    </row>
    <row r="38" spans="2:17" ht="13.5" thickBot="1">
      <c r="B38" t="s">
        <v>15</v>
      </c>
      <c r="C38">
        <f>C37+C28+C13</f>
        <v>400</v>
      </c>
      <c r="E38" s="16" t="s">
        <v>56</v>
      </c>
      <c r="F38" s="33">
        <f>SUM(F3:F37)</f>
        <v>14</v>
      </c>
      <c r="G38" s="33">
        <f aca="true" t="shared" si="5" ref="G38:P38">SUM(G3:G37)</f>
        <v>0</v>
      </c>
      <c r="H38" s="33">
        <f t="shared" si="5"/>
        <v>28</v>
      </c>
      <c r="I38" s="33">
        <f t="shared" si="5"/>
        <v>14</v>
      </c>
      <c r="J38" s="33">
        <f t="shared" si="5"/>
        <v>39</v>
      </c>
      <c r="K38" s="33">
        <f t="shared" si="5"/>
        <v>10</v>
      </c>
      <c r="L38" s="33">
        <f t="shared" si="5"/>
        <v>1.25</v>
      </c>
      <c r="M38" s="33">
        <f t="shared" si="5"/>
        <v>14.5</v>
      </c>
      <c r="N38" s="33">
        <f t="shared" si="5"/>
        <v>29</v>
      </c>
      <c r="O38" s="33">
        <f t="shared" si="5"/>
        <v>16.75</v>
      </c>
      <c r="P38" s="34">
        <f t="shared" si="5"/>
        <v>39</v>
      </c>
      <c r="Q38">
        <f t="shared" si="1"/>
        <v>205.5</v>
      </c>
    </row>
    <row r="39" spans="5:16" ht="12.75">
      <c r="E39" t="s">
        <v>63</v>
      </c>
      <c r="F39" s="17"/>
      <c r="G39" s="6"/>
      <c r="H39" s="6"/>
      <c r="I39" s="6"/>
      <c r="J39" s="6"/>
      <c r="K39" s="7"/>
      <c r="L39" s="30"/>
      <c r="M39" s="31"/>
      <c r="N39" s="31"/>
      <c r="O39" s="31"/>
      <c r="P39" s="21"/>
    </row>
    <row r="40" spans="5:16" ht="12.75">
      <c r="E40" t="s">
        <v>64</v>
      </c>
      <c r="F40" s="17"/>
      <c r="G40" s="6"/>
      <c r="H40" s="6"/>
      <c r="I40" s="6"/>
      <c r="J40" s="6"/>
      <c r="K40" s="7"/>
      <c r="L40" s="22"/>
      <c r="M40" s="23"/>
      <c r="N40" s="23"/>
      <c r="O40" s="23"/>
      <c r="P40" s="24"/>
    </row>
    <row r="41" spans="5:16" ht="12.75">
      <c r="E41" t="s">
        <v>65</v>
      </c>
      <c r="F41" s="17"/>
      <c r="G41" s="6"/>
      <c r="H41" s="6"/>
      <c r="I41" s="6"/>
      <c r="J41" s="6"/>
      <c r="K41" s="7"/>
      <c r="L41" s="22"/>
      <c r="M41" s="23"/>
      <c r="N41" s="23"/>
      <c r="O41" s="23"/>
      <c r="P41" s="24"/>
    </row>
    <row r="42" spans="5:16" ht="12.75">
      <c r="E42" t="s">
        <v>66</v>
      </c>
      <c r="F42" s="17"/>
      <c r="G42" s="6"/>
      <c r="H42" s="6"/>
      <c r="I42" s="6"/>
      <c r="J42" s="6"/>
      <c r="K42" s="7"/>
      <c r="L42" s="22"/>
      <c r="M42" s="23"/>
      <c r="N42" s="23"/>
      <c r="O42" s="23"/>
      <c r="P42" s="24"/>
    </row>
    <row r="43" spans="5:16" ht="13.5" thickBot="1">
      <c r="E43" t="s">
        <v>67</v>
      </c>
      <c r="F43" s="19"/>
      <c r="G43" s="8"/>
      <c r="H43" s="8"/>
      <c r="I43" s="8"/>
      <c r="J43" s="8"/>
      <c r="K43" s="9"/>
      <c r="L43" s="25"/>
      <c r="M43" s="26"/>
      <c r="N43" s="26"/>
      <c r="O43" s="26"/>
      <c r="P43" s="27"/>
    </row>
    <row r="44" ht="13.5" thickBot="1">
      <c r="E44" s="1" t="s">
        <v>68</v>
      </c>
    </row>
    <row r="45" spans="6:16" ht="13.5" thickBot="1">
      <c r="F45" s="2" t="s">
        <v>57</v>
      </c>
      <c r="G45" s="3" t="s">
        <v>58</v>
      </c>
      <c r="H45" s="3" t="s">
        <v>59</v>
      </c>
      <c r="I45" s="3" t="s">
        <v>60</v>
      </c>
      <c r="J45" s="3" t="s">
        <v>61</v>
      </c>
      <c r="K45" s="4" t="s">
        <v>62</v>
      </c>
      <c r="L45" s="28" t="s">
        <v>58</v>
      </c>
      <c r="M45" s="29" t="s">
        <v>69</v>
      </c>
      <c r="N45" s="29" t="s">
        <v>70</v>
      </c>
      <c r="O45" s="29" t="s">
        <v>71</v>
      </c>
      <c r="P45" s="32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PRODUCCION</dc:creator>
  <cp:keywords/>
  <dc:description/>
  <cp:lastModifiedBy>Robe</cp:lastModifiedBy>
  <dcterms:created xsi:type="dcterms:W3CDTF">2004-10-25T09:22:59Z</dcterms:created>
  <dcterms:modified xsi:type="dcterms:W3CDTF">2008-01-28T21:56:23Z</dcterms:modified>
  <cp:category/>
  <cp:version/>
  <cp:contentType/>
  <cp:contentStatus/>
</cp:coreProperties>
</file>